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Checklist'!$B$1:$H$121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98" i="4" l="1"/>
  <c r="J94" i="4"/>
  <c r="J93" i="4"/>
  <c r="J92" i="4"/>
  <c r="J91" i="4"/>
  <c r="J90" i="4"/>
  <c r="J89" i="4"/>
  <c r="J101" i="4"/>
  <c r="J100" i="4"/>
  <c r="J99" i="4"/>
  <c r="J97" i="4"/>
  <c r="J96" i="4"/>
  <c r="J95" i="4"/>
  <c r="J83" i="4"/>
  <c r="J82" i="4"/>
  <c r="J81" i="4"/>
  <c r="J80" i="4"/>
  <c r="J75" i="4"/>
  <c r="J67" i="4"/>
  <c r="J74" i="4"/>
  <c r="J73" i="4"/>
  <c r="J72" i="4"/>
  <c r="J71" i="4"/>
  <c r="J70" i="4"/>
  <c r="J69" i="4"/>
  <c r="J68" i="4"/>
  <c r="J79" i="4"/>
  <c r="J78" i="4"/>
  <c r="J77" i="4"/>
  <c r="J76" i="4"/>
  <c r="J85" i="4"/>
  <c r="J84" i="4"/>
  <c r="J54" i="4"/>
  <c r="J62" i="4"/>
  <c r="J61" i="4"/>
  <c r="J60" i="4"/>
  <c r="J59" i="4"/>
  <c r="J58" i="4"/>
  <c r="J86" i="4"/>
  <c r="J66" i="4"/>
  <c r="J65" i="4"/>
  <c r="J64" i="4"/>
  <c r="J63" i="4"/>
  <c r="J25" i="4"/>
  <c r="J88" i="4" l="1"/>
  <c r="J87" i="4"/>
  <c r="J57" i="4"/>
  <c r="J56" i="4"/>
  <c r="J55" i="4"/>
  <c r="J53" i="4"/>
  <c r="J52" i="4"/>
  <c r="J51" i="4"/>
  <c r="J50" i="4"/>
  <c r="J48" i="4"/>
  <c r="J47" i="4"/>
  <c r="J46" i="4"/>
  <c r="J45" i="4"/>
  <c r="J44" i="4"/>
  <c r="J43" i="4"/>
  <c r="J42" i="4"/>
  <c r="J41" i="4"/>
  <c r="J40" i="4"/>
  <c r="J49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2" i="4"/>
  <c r="J26" i="4"/>
  <c r="J24" i="4"/>
  <c r="J23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<sst xmlns="http://schemas.openxmlformats.org/spreadsheetml/2006/main" count="158" uniqueCount="126">
  <si>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</si>
  <si>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</si>
  <si>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</si>
  <si>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</si>
  <si>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</si>
  <si>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</si>
  <si>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</si>
  <si>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</si>
  <si>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</si>
  <si>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</si>
  <si>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</si>
  <si>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</si>
  <si>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</si>
  <si>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</si>
  <si>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</si>
  <si>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</si>
  <si>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</si>
  <si>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</si>
  <si>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</si>
  <si>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</si>
  <si>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</si>
  <si>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</si>
  <si>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</si>
  <si>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</si>
  <si>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</si>
  <si>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</si>
  <si>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</si>
  <si>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</si>
  <si>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</si>
  <si>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</si>
  <si>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</si>
  <si>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</si>
  <si>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424 Fine Graded Polymer Asphalt Concrete</t>
  </si>
  <si>
    <t>Construction - General</t>
  </si>
  <si>
    <r>
      <t xml:space="preserve">Is the FQCS Certified on OMM List?
</t>
    </r>
    <r>
      <rPr>
        <b/>
        <i/>
        <sz val="10"/>
        <rFont val="Times New Roman"/>
        <family val="1"/>
      </rPr>
      <t>Document FQCS Name.</t>
    </r>
  </si>
  <si>
    <t>401.02 / MOP</t>
  </si>
  <si>
    <r>
      <t xml:space="preserve">Does the JMF match the project material requirements?
</t>
    </r>
    <r>
      <rPr>
        <b/>
        <i/>
        <sz val="10"/>
        <rFont val="Times New Roman"/>
        <family val="1"/>
      </rPr>
      <t>Document approved JMF Number.</t>
    </r>
  </si>
  <si>
    <t>Weather Limitations</t>
  </si>
  <si>
    <t>Is the existing pavement surface dry?</t>
  </si>
  <si>
    <r>
      <t xml:space="preserve">Is the air temperature and surface temperature 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60° F?
</t>
    </r>
    <r>
      <rPr>
        <b/>
        <sz val="10"/>
        <rFont val="Times New Roman"/>
        <family val="1"/>
      </rPr>
      <t>Document temp.</t>
    </r>
  </si>
  <si>
    <t>Hauling</t>
  </si>
  <si>
    <t>Are the trucks cleaning out beds at a satisfactory location off the pavement?</t>
  </si>
  <si>
    <t>Have any trucks with material sticking to the bed been removed from the operation or corrected?</t>
  </si>
  <si>
    <t>Are truck tailgates un-chained when dumping into hopper to avoid segregation?</t>
  </si>
  <si>
    <t>Does a tarp cover the asphalt when the truck pulls up to the paver?</t>
  </si>
  <si>
    <t>Are truck beds insulated when required? (Temp. &lt; 50° F) (Haul distance is &gt; 20 miles)</t>
  </si>
  <si>
    <t>Are trucks fully covered with waterproof tight fitting tarps to protect from wind and rain?</t>
  </si>
  <si>
    <t>Is the haul distance from the asphalt plant to the project less than 50 miles?</t>
  </si>
  <si>
    <t>Have any trucks leaking fuel, hydraulic fluid, oil etc. been removed from the operation until they are corrected?</t>
  </si>
  <si>
    <t xml:space="preserve"> Spreading and Finishing</t>
  </si>
  <si>
    <t xml:space="preserve">Are trucks delivering the mix to the paver continuously and at a uniform rate?  </t>
  </si>
  <si>
    <t>Are vertical faces of curb, manholes, structures, etc. covered with a thick coating liquid asphalt material?</t>
  </si>
  <si>
    <t>Is the existing pavement clean? (no dust, loose pavement scabs, oil/fuel contamination)</t>
  </si>
  <si>
    <t xml:space="preserve">401.15 / 401.19
</t>
  </si>
  <si>
    <r>
      <t xml:space="preserve">Is the yield within ±5%?
</t>
    </r>
    <r>
      <rPr>
        <b/>
        <i/>
        <sz val="10"/>
        <rFont val="Times New Roman"/>
        <family val="1"/>
      </rPr>
      <t>Calculate and document yield 4 times daily at a minimum.
Attach CA-FP-4</t>
    </r>
  </si>
  <si>
    <t>For surface course: are gutters sealed with 4” band of asphalt binder?</t>
  </si>
  <si>
    <t>Required if No</t>
  </si>
  <si>
    <t>Is the mat free of any signs of segregation, tenderness, raveling, flushing, rutting, holes, debris?</t>
  </si>
  <si>
    <t>Is the mixture uniform texture, i.e. no segregation? (coarse or fine areas)</t>
  </si>
  <si>
    <t>If the paver is leaving any unusual marks, streaks, tears or shadows in the mat, was it addressed and corrected?</t>
  </si>
  <si>
    <t>Does the paver have auger and tunnel extensions mounted to within ~ 18 in. max of the end gate for the planned paving width?</t>
  </si>
  <si>
    <t>Are automatic screed controls being used?</t>
  </si>
  <si>
    <t>Is aggregate uniformly coated when delivered to the paver?</t>
  </si>
  <si>
    <r>
      <t xml:space="preserve">Is the mix within spec temperature range?
335° F - 370° F for HMA
300° F - 340° F for WMA
</t>
    </r>
    <r>
      <rPr>
        <b/>
        <sz val="10"/>
        <rFont val="Times New Roman"/>
        <family val="1"/>
      </rPr>
      <t>Document mix laydown temperature a minimum of 4 times per day.</t>
    </r>
  </si>
  <si>
    <t>Are the trucks emptying without bumping the paver?</t>
  </si>
  <si>
    <r>
      <t xml:space="preserve">Is the mat compacted thickness correct?
</t>
    </r>
    <r>
      <rPr>
        <b/>
        <sz val="10"/>
        <rFont val="Times New Roman"/>
        <family val="1"/>
      </rPr>
      <t>Document thickness placed.</t>
    </r>
  </si>
  <si>
    <t xml:space="preserve">Compaction </t>
  </si>
  <si>
    <t>Does rolling start at the edge and move longitudinally and parallel to the centerline?</t>
  </si>
  <si>
    <t>Is each roller pass overlapped by 1/2 width?</t>
  </si>
  <si>
    <t>Do the rollers obtain full coverage and are roller marks are removed?</t>
  </si>
  <si>
    <t>Has the roller train made complete coverage of the mat before mat temps reach 175° F?</t>
  </si>
  <si>
    <t>Joints</t>
  </si>
  <si>
    <r>
      <t xml:space="preserve">What point of reference is provided to drive the paver? (string line, skip paint, lines etc..)  </t>
    </r>
    <r>
      <rPr>
        <b/>
        <sz val="10"/>
        <rFont val="Times New Roman"/>
        <family val="1"/>
      </rPr>
      <t>Document reference used.</t>
    </r>
  </si>
  <si>
    <t xml:space="preserve">401.17 / 702.01 / 702.13 / 702.04
</t>
  </si>
  <si>
    <r>
      <rPr>
        <u/>
        <sz val="10"/>
        <rFont val="Times New Roman"/>
        <family val="1"/>
      </rPr>
      <t>Cold transverse joints</t>
    </r>
    <r>
      <rPr>
        <sz val="10"/>
        <rFont val="Times New Roman"/>
        <family val="1"/>
      </rPr>
      <t xml:space="preserve">  - Are all  cut to vertical and sealed (PG Binder, Rubberized Asphalt/SBR Asphalt Emulsion or tack material)?  Is there 100% coverage?</t>
    </r>
  </si>
  <si>
    <t>Is the adjacent lane placed within 24 hours whenever traffic is permitted to cross the edge of the mat?</t>
  </si>
  <si>
    <t>When making a longitudinal joint it is rolled first?</t>
  </si>
  <si>
    <t>BP 3.1 / 401.17</t>
  </si>
  <si>
    <t>Does the confined joint pass lap the unconfined edge by 1"-1.5"?</t>
  </si>
  <si>
    <t>401.17 / 702.01 / 702.13 / 702.04</t>
  </si>
  <si>
    <r>
      <rPr>
        <u/>
        <sz val="10"/>
        <rFont val="Times New Roman"/>
        <family val="1"/>
      </rPr>
      <t>Cold longitudinal joints</t>
    </r>
    <r>
      <rPr>
        <sz val="10"/>
        <rFont val="Times New Roman"/>
        <family val="1"/>
      </rPr>
      <t xml:space="preserve"> - Is there 100 coverage and ½ in. overlap on application of joint adhesive?</t>
    </r>
  </si>
  <si>
    <r>
      <rPr>
        <u/>
        <sz val="10"/>
        <rFont val="Times New Roman"/>
        <family val="1"/>
      </rPr>
      <t>Cold longitudinal joints</t>
    </r>
    <r>
      <rPr>
        <sz val="10"/>
        <rFont val="Times New Roman"/>
        <family val="1"/>
      </rPr>
      <t xml:space="preserve"> - Are all are sealed with PG binder or SS875 Asphaltic Joint Adhesive? </t>
    </r>
  </si>
  <si>
    <t>Are joints set up at the proper height above the adjacent construction to receive maximum compaction?  (~1/4” per 1” of compacted mat thickness)</t>
  </si>
  <si>
    <t>Are corrections made to joints that are rounded or not straight prior to closing the joint?</t>
  </si>
  <si>
    <t>Is the unconfined joint placed straight?</t>
  </si>
  <si>
    <r>
      <rPr>
        <u/>
        <sz val="10"/>
        <rFont val="Times New Roman"/>
        <family val="1"/>
      </rPr>
      <t>Hot Joints</t>
    </r>
    <r>
      <rPr>
        <sz val="10"/>
        <rFont val="Times New Roman"/>
        <family val="1"/>
      </rPr>
      <t xml:space="preserve"> – Are delivery trucks alternating between two pavers?</t>
    </r>
  </si>
  <si>
    <r>
      <t xml:space="preserve">Are longitudinal joints staggered per Std. Dwg.. BP 3.1 or stepped 6" minimum for phased construction joints?
</t>
    </r>
    <r>
      <rPr>
        <b/>
        <i/>
        <sz val="10"/>
        <rFont val="Times New Roman"/>
        <family val="1"/>
      </rPr>
      <t>Specify.</t>
    </r>
  </si>
  <si>
    <t>448 Density Startup</t>
  </si>
  <si>
    <t>S1055</t>
  </si>
  <si>
    <t>Was the same roller pattern used to compact mix until the minimum density target was determined?</t>
  </si>
  <si>
    <t>What was the roller pattern and pass count to obtain  maximum unit weight for minimum density target?</t>
  </si>
  <si>
    <t>Was the gauge startup readings and companion cores witnessed by the Inspector?</t>
  </si>
  <si>
    <r>
      <t xml:space="preserve">Was the minimum target density determined within the first 4hrs of production or after any mix changes? 
</t>
    </r>
    <r>
      <rPr>
        <b/>
        <i/>
        <sz val="10"/>
        <rFont val="Times New Roman"/>
        <family val="1"/>
      </rPr>
      <t>Attach TE-Min Density Target form.</t>
    </r>
  </si>
  <si>
    <t>Was the gauge inspected to verify that no offset was entered into gauge?</t>
  </si>
  <si>
    <r>
      <t xml:space="preserve">Was the nuclear gauge standard count or the PQI gauge upper and lower limit determined?
</t>
    </r>
    <r>
      <rPr>
        <b/>
        <i/>
        <sz val="10"/>
        <rFont val="Times New Roman"/>
        <family val="1"/>
      </rPr>
      <t>Witness and document readings.</t>
    </r>
  </si>
  <si>
    <r>
      <t xml:space="preserve">What gauge is the gauge Type, Model, ID Number?
</t>
    </r>
    <r>
      <rPr>
        <b/>
        <i/>
        <u/>
        <sz val="10"/>
        <rFont val="Times New Roman"/>
        <family val="1"/>
      </rPr>
      <t>Only nuclear or PQI 300/301/380 are acceptable.</t>
    </r>
  </si>
  <si>
    <t>448 Density Production</t>
  </si>
  <si>
    <t>Did the QA results require a density deduction?</t>
  </si>
  <si>
    <t>Was the gauge inspected to verify that no offset was entered into gauge for each QA check?</t>
  </si>
  <si>
    <r>
      <t xml:space="preserve">Did the Inspector witness a minimum two QA tests at random locations daily? (Two QA tests are minimum additional checks should be made)
</t>
    </r>
    <r>
      <rPr>
        <b/>
        <i/>
        <sz val="10"/>
        <rFont val="Times New Roman"/>
        <family val="1"/>
      </rPr>
      <t>Document QA test results.</t>
    </r>
  </si>
  <si>
    <r>
      <t xml:space="preserve">Did the contractor take QC readings every 1000 feet alternating L/C/R?
</t>
    </r>
    <r>
      <rPr>
        <b/>
        <i/>
        <sz val="10"/>
        <rFont val="Times New Roman"/>
        <family val="1"/>
      </rPr>
      <t>Attach daily TE Mat Density QC QA form.</t>
    </r>
  </si>
  <si>
    <t>Compaction requirements when 448 density specification does not apply</t>
  </si>
  <si>
    <r>
      <t xml:space="preserve">Is the spreading rate of placement less than twice the roller train capacity?
</t>
    </r>
    <r>
      <rPr>
        <b/>
        <i/>
        <sz val="10"/>
        <rFont val="Times New Roman"/>
        <family val="1"/>
      </rPr>
      <t>Provide calculation CA-FP-3.</t>
    </r>
  </si>
  <si>
    <t>401.13 / 401.16</t>
  </si>
  <si>
    <r>
      <t xml:space="preserve">Is the spreading rate of placement calculated (Tons/hr.)?
</t>
    </r>
    <r>
      <rPr>
        <b/>
        <i/>
        <sz val="10"/>
        <rFont val="Times New Roman"/>
        <family val="1"/>
      </rPr>
      <t>Provide calculation CA-FP-3.</t>
    </r>
  </si>
  <si>
    <r>
      <t>Is the maximum capacity (yd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/hr.) of the roller train calculated?  Is it converted to (Tons/hr.)?
</t>
    </r>
    <r>
      <rPr>
        <b/>
        <i/>
        <sz val="10"/>
        <rFont val="Times New Roman"/>
        <family val="1"/>
      </rPr>
      <t>Provide calculations CA-FP-3.</t>
    </r>
  </si>
  <si>
    <t>401.13 / 401.16 / 424.06</t>
  </si>
  <si>
    <t>Does the roller train conform to the specifications?  (two rollers minimum)</t>
  </si>
  <si>
    <t>Is a vibratory roller being used only when course thickness ≥1.5 inches?  (Typical lift thickness is 3/4" to 1" no vibratory rollers allowed)</t>
  </si>
  <si>
    <r>
      <t>Variable Course</t>
    </r>
    <r>
      <rPr>
        <sz val="10"/>
        <rFont val="Times New Roman"/>
        <family val="1"/>
      </rPr>
      <t xml:space="preserve"> – Is a steel wheel roller and a pneumatic tire roller being used?</t>
    </r>
  </si>
  <si>
    <r>
      <t>Intermediate &amp; Surface Course</t>
    </r>
    <r>
      <rPr>
        <sz val="10"/>
        <rFont val="Times New Roman"/>
        <family val="1"/>
      </rPr>
      <t xml:space="preserve"> – Is a three-wheel roller used in breakdown position? </t>
    </r>
  </si>
  <si>
    <t>Anti-Segregation Equipment / Night Paving</t>
  </si>
  <si>
    <t>MOP</t>
  </si>
  <si>
    <t>Is the pavement reviewed &amp; inspected during daylight?</t>
  </si>
  <si>
    <t>Was the lighting system approved before use?</t>
  </si>
  <si>
    <r>
      <t xml:space="preserve">Has mat been monitored for physical segregation and thermal differentials?
</t>
    </r>
    <r>
      <rPr>
        <b/>
        <i/>
        <sz val="10"/>
        <color rgb="FF000000"/>
        <rFont val="Times New Roman"/>
        <family val="1"/>
      </rPr>
      <t>Document results minimum 4 times per day.</t>
    </r>
  </si>
  <si>
    <t>Did the test strip pass evaluation?</t>
  </si>
  <si>
    <r>
      <t xml:space="preserve">Was the test strip evaluated for physical segregation and transverse temperature differentials less than 35 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1"/>
      </rPr>
      <t xml:space="preserve">F?
</t>
    </r>
    <r>
      <rPr>
        <b/>
        <i/>
        <sz val="10"/>
        <color indexed="8"/>
        <rFont val="Times New Roman"/>
        <family val="1"/>
      </rPr>
      <t>Attach form CA-FP-5.</t>
    </r>
  </si>
  <si>
    <t xml:space="preserve">Was a 1000ft. minimum test strip performed for the fist day of paving the JMF? </t>
  </si>
  <si>
    <t xml:space="preserve">Is Contractor using a paver hopper insert with minimum capacity of 10 tons? </t>
  </si>
  <si>
    <r>
      <t xml:space="preserve">Is a MTV/MTD or remix paver being used when required?
</t>
    </r>
    <r>
      <rPr>
        <b/>
        <i/>
        <sz val="10"/>
        <color rgb="FF000000"/>
        <rFont val="Times New Roman"/>
        <family val="1"/>
      </rPr>
      <t>Document device manufacturer and model number.</t>
    </r>
  </si>
  <si>
    <r>
      <t xml:space="preserve">Did the lighting system provide the required luminance?  (5 foot-candles at equipment/1 f-c @ 25 feet. </t>
    </r>
    <r>
      <rPr>
        <sz val="10"/>
        <color theme="1"/>
        <rFont val="Times New Roman"/>
        <family val="1"/>
      </rPr>
      <t>At coring provide 5 f-c @ coring and 1 f-c @ 10 feet)</t>
    </r>
  </si>
  <si>
    <t xml:space="preserve"> Surface Tolerances</t>
  </si>
  <si>
    <t>Have bumps been checked for compliance with 1/4 inch in 10 feet?</t>
  </si>
  <si>
    <t xml:space="preserve">Is a longitudinal profile specified in plans? If yes, has it been tabulated and checked for 1/2 inch tolerance to specified profile prior to placing surface course? </t>
  </si>
  <si>
    <t>Is transverse slope specified in typical sections? If yes, is it in compliance with 3/8 inch in 10 feet?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</si>
</sst>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8" fillId="0" borderId="3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7" xfId="1" applyFont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121"/>
  <sheetViews>
    <sheetView showGridLines="0" tabSelected="1" zoomScale="101" zoomScaleNormal="101" workbookViewId="0">
      <selection activeCell="G95" sqref="G95"/>
    </sheetView>
  </sheetViews>
  <sheetFormatPr defaultColWidth="8.7109375" defaultRowHeight="12.75" x14ac:dyDescent="0.2"/>
  <cols>
    <col min="1" max="1" width="1.5703125" style="12" customWidth="1"/>
    <col min="2" max="2" width="12.42578125" style="12" customWidth="1"/>
    <col min="3" max="3" width="37.5703125" style="12" customWidth="1"/>
    <col min="4" max="4" width="18" style="12" customWidth="1"/>
    <col min="5" max="5" width="20.7109375" style="12" customWidth="1"/>
    <col min="6" max="6" width="9.5703125" style="12" customWidth="1"/>
    <col min="7" max="7" width="40.7109375" style="12" customWidth="1"/>
    <col min="8" max="8" width="12.7109375" style="12" customWidth="1"/>
    <col min="9" max="16384" width="8.7109375" style="12"/>
  </cols>
  <sheetData>
    <row r="1" spans="2:27" ht="15.75" x14ac:dyDescent="0.25">
      <c r="B1" s="45" t="s">
        <v>29</v>
      </c>
      <c r="C1" s="44" t="str">
        <f ca="1">MID(CELL("filename"),SEARCH("[",CELL("filename"))+1, SEARCH("]",CELL("filename"))-SEARCH("[",CELL("filename"))-6)</f>
        <v>CA-Q-000_NewHeaderTemplate</v>
      </c>
      <c r="D1" s="43"/>
      <c r="E1" s="43"/>
      <c r="F1" s="43"/>
      <c r="G1" s="43"/>
      <c r="H1" s="43"/>
    </row>
    <row r="2" spans="2:27" ht="15" x14ac:dyDescent="0.25">
      <c r="B2" s="42"/>
    </row>
    <row r="3" spans="2:27" ht="18.75" x14ac:dyDescent="0.3">
      <c r="B3" s="4" t="s">
        <v>4</v>
      </c>
      <c r="H3" s="13"/>
      <c r="AA3" s="12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8.75" x14ac:dyDescent="0.3">
      <c r="B5" s="4" t="s">
        <v>32</v>
      </c>
      <c r="C5" s="4"/>
      <c r="D5" s="4"/>
      <c r="E5" s="4"/>
      <c r="F5" s="4"/>
      <c r="G5" s="42"/>
      <c r="H5" s="13"/>
    </row>
    <row r="6" spans="2:27" ht="18.75" x14ac:dyDescent="0.3">
      <c r="B6" s="4"/>
      <c r="C6" s="4"/>
      <c r="D6" s="4"/>
      <c r="E6" s="4"/>
      <c r="F6" s="4"/>
      <c r="G6" s="4"/>
      <c r="H6" s="13"/>
    </row>
    <row r="7" spans="2:27" ht="18.75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SUM(J17:J114)</f>
        <v>0</v>
      </c>
    </row>
    <row r="8" spans="2:27" s="29" customFormat="1" ht="15.75" x14ac:dyDescent="0.2">
      <c r="B8" s="24" t="s">
        <v>13</v>
      </c>
      <c r="C8" s="35"/>
      <c r="D8" s="24" t="s">
        <v>14</v>
      </c>
      <c r="E8" s="35"/>
      <c r="F8" s="24" t="s">
        <v>15</v>
      </c>
      <c r="G8" s="54"/>
      <c r="H8" s="56"/>
      <c r="AA8" s="12"/>
    </row>
    <row r="9" spans="2:27" s="29" customFormat="1" ht="15.75" x14ac:dyDescent="0.2">
      <c r="B9" s="24" t="s">
        <v>16</v>
      </c>
      <c r="C9" s="35"/>
      <c r="D9" s="24" t="s">
        <v>17</v>
      </c>
      <c r="E9" s="54"/>
      <c r="F9" s="55"/>
      <c r="G9" s="55"/>
      <c r="H9" s="56"/>
    </row>
    <row r="10" spans="2:27" s="29" customFormat="1" ht="15.75" x14ac:dyDescent="0.2">
      <c r="B10" s="24" t="s">
        <v>18</v>
      </c>
      <c r="C10" s="35"/>
      <c r="D10" s="62" t="s">
        <v>19</v>
      </c>
      <c r="E10" s="62"/>
      <c r="F10" s="63"/>
      <c r="G10" s="63"/>
      <c r="H10" s="64"/>
    </row>
    <row r="11" spans="2:27" s="29" customFormat="1" ht="15.75" x14ac:dyDescent="0.2">
      <c r="B11" s="24" t="s">
        <v>20</v>
      </c>
      <c r="C11" s="46"/>
      <c r="D11" s="46"/>
      <c r="E11" s="46"/>
      <c r="F11" s="46"/>
      <c r="G11" s="46"/>
      <c r="H11" s="46"/>
    </row>
    <row r="12" spans="2:27" s="29" customFormat="1" ht="15.75" x14ac:dyDescent="0.2">
      <c r="B12" s="24" t="s">
        <v>21</v>
      </c>
      <c r="C12" s="46"/>
      <c r="D12" s="46"/>
      <c r="E12" s="46"/>
      <c r="F12" s="46"/>
      <c r="G12" s="46"/>
      <c r="H12" s="46"/>
    </row>
    <row r="13" spans="2:27" s="29" customFormat="1" ht="15.75" x14ac:dyDescent="0.2">
      <c r="B13" s="6"/>
      <c r="C13" s="36"/>
      <c r="D13" s="22"/>
      <c r="E13" s="6"/>
      <c r="F13" s="6"/>
      <c r="G13" s="37"/>
      <c r="H13" s="38"/>
    </row>
    <row r="14" spans="2:27" s="29" customFormat="1" ht="18.75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5" x14ac:dyDescent="0.2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">
      <c r="B16" s="59" t="s">
        <v>28</v>
      </c>
      <c r="C16" s="60"/>
      <c r="D16" s="60"/>
      <c r="E16" s="60"/>
      <c r="F16" s="60"/>
      <c r="G16" s="60"/>
      <c r="H16" s="61"/>
      <c r="AA16" s="30"/>
    </row>
    <row r="17" spans="2:40" s="2" customFormat="1" ht="95.45" customHeight="1" x14ac:dyDescent="0.2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99" si="0">IF(H17="N",1,0)</f>
        <v>0</v>
      </c>
      <c r="AA17" s="12"/>
    </row>
    <row r="18" spans="2:40" s="16" customFormat="1" ht="58.5" customHeight="1" x14ac:dyDescent="0.2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">
      <c r="B19" s="59" t="s">
        <v>33</v>
      </c>
      <c r="C19" s="60"/>
      <c r="D19" s="60"/>
      <c r="E19" s="60"/>
      <c r="F19" s="60"/>
      <c r="G19" s="60"/>
      <c r="H19" s="61"/>
      <c r="J19" s="40">
        <f t="shared" si="0"/>
        <v>0</v>
      </c>
      <c r="AA19" s="30"/>
    </row>
    <row r="20" spans="2:40" s="2" customFormat="1" ht="50.1" customHeight="1" x14ac:dyDescent="0.2">
      <c r="B20" s="41"/>
      <c r="C20" s="69" t="s">
        <v>36</v>
      </c>
      <c r="D20" s="68" t="s">
        <v>35</v>
      </c>
      <c r="E20" s="67"/>
      <c r="F20" s="66"/>
      <c r="G20" s="10" t="s">
        <v>26</v>
      </c>
      <c r="H20" s="41"/>
      <c r="J20" s="40">
        <f t="shared" si="0"/>
        <v>0</v>
      </c>
    </row>
    <row r="21" spans="2:40" s="2" customFormat="1" ht="50.1" customHeight="1" x14ac:dyDescent="0.2">
      <c r="B21" s="41"/>
      <c r="C21" s="69" t="s">
        <v>34</v>
      </c>
      <c r="D21" s="68">
        <v>403.03</v>
      </c>
      <c r="E21" s="67"/>
      <c r="F21" s="66"/>
      <c r="G21" s="10" t="s">
        <v>26</v>
      </c>
      <c r="H21" s="41"/>
      <c r="J21" s="40">
        <f t="shared" si="0"/>
        <v>0</v>
      </c>
    </row>
    <row r="22" spans="2:40" s="2" customFormat="1" ht="15" customHeight="1" x14ac:dyDescent="0.2">
      <c r="B22" s="59" t="s">
        <v>37</v>
      </c>
      <c r="C22" s="60"/>
      <c r="D22" s="60"/>
      <c r="E22" s="60"/>
      <c r="F22" s="60"/>
      <c r="G22" s="60"/>
      <c r="H22" s="61"/>
      <c r="J22" s="40">
        <f>IF(H22="N",1,0)</f>
        <v>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40" s="2" customFormat="1" ht="50.1" customHeight="1" x14ac:dyDescent="0.2">
      <c r="B23" s="41"/>
      <c r="C23" s="69" t="s">
        <v>38</v>
      </c>
      <c r="D23" s="68">
        <v>401.06</v>
      </c>
      <c r="E23" s="67"/>
      <c r="F23" s="66"/>
      <c r="G23" s="66"/>
      <c r="H23" s="41"/>
      <c r="J23" s="40">
        <f t="shared" si="0"/>
        <v>0</v>
      </c>
    </row>
    <row r="24" spans="2:40" s="16" customFormat="1" ht="50.1" customHeight="1" x14ac:dyDescent="0.2">
      <c r="B24" s="41"/>
      <c r="C24" s="69" t="s">
        <v>39</v>
      </c>
      <c r="D24" s="68">
        <v>424.05</v>
      </c>
      <c r="E24" s="67"/>
      <c r="F24" s="66"/>
      <c r="G24" s="10" t="s">
        <v>26</v>
      </c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2" customFormat="1" ht="15" customHeight="1" x14ac:dyDescent="0.2">
      <c r="B25" s="59" t="s">
        <v>40</v>
      </c>
      <c r="C25" s="60"/>
      <c r="D25" s="60"/>
      <c r="E25" s="60"/>
      <c r="F25" s="60"/>
      <c r="G25" s="60"/>
      <c r="H25" s="61"/>
      <c r="J25" s="40">
        <f>IF(H25="N",1,0)</f>
        <v>0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17" customFormat="1" ht="50.1" customHeight="1" x14ac:dyDescent="0.2">
      <c r="B26" s="41"/>
      <c r="C26" s="70" t="s">
        <v>47</v>
      </c>
      <c r="D26" s="68">
        <v>401.11</v>
      </c>
      <c r="E26" s="9"/>
      <c r="F26" s="10"/>
      <c r="G26" s="10"/>
      <c r="H26" s="41"/>
      <c r="I26" s="20"/>
      <c r="J26" s="40">
        <f t="shared" si="0"/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16" customFormat="1" ht="50.1" customHeight="1" x14ac:dyDescent="0.2">
      <c r="B27" s="41"/>
      <c r="C27" s="70" t="s">
        <v>46</v>
      </c>
      <c r="D27" s="68">
        <v>401.11</v>
      </c>
      <c r="E27" s="18"/>
      <c r="F27" s="25"/>
      <c r="G27" s="26"/>
      <c r="H27" s="41"/>
      <c r="I27" s="20"/>
      <c r="J27" s="40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40" s="2" customFormat="1" ht="50.1" customHeight="1" x14ac:dyDescent="0.2">
      <c r="B28" s="41"/>
      <c r="C28" s="70" t="s">
        <v>45</v>
      </c>
      <c r="D28" s="68">
        <v>401.11</v>
      </c>
      <c r="E28" s="18"/>
      <c r="F28" s="18"/>
      <c r="G28" s="26"/>
      <c r="H28" s="41"/>
      <c r="I28" s="20"/>
      <c r="J28" s="40">
        <f t="shared" si="0"/>
        <v>0</v>
      </c>
      <c r="K28" s="20"/>
      <c r="M28" s="20"/>
      <c r="N28" s="20"/>
      <c r="O28" s="20"/>
      <c r="P28" s="20"/>
      <c r="R28" s="20"/>
      <c r="S28" s="20"/>
      <c r="T28" s="20"/>
      <c r="U28" s="20"/>
      <c r="V28" s="20"/>
      <c r="W28" s="20"/>
    </row>
    <row r="29" spans="2:40" s="2" customFormat="1" ht="50.1" customHeight="1" x14ac:dyDescent="0.2">
      <c r="B29" s="41"/>
      <c r="C29" s="69" t="s">
        <v>48</v>
      </c>
      <c r="D29" s="68">
        <v>401.11</v>
      </c>
      <c r="E29" s="18"/>
      <c r="F29" s="18"/>
      <c r="G29" s="9"/>
      <c r="H29" s="41"/>
      <c r="J29" s="40">
        <f t="shared" si="0"/>
        <v>0</v>
      </c>
    </row>
    <row r="30" spans="2:40" s="2" customFormat="1" ht="50.1" customHeight="1" x14ac:dyDescent="0.2">
      <c r="B30" s="41"/>
      <c r="C30" s="70" t="s">
        <v>44</v>
      </c>
      <c r="D30" s="68">
        <v>401.11</v>
      </c>
      <c r="E30" s="18"/>
      <c r="F30" s="18"/>
      <c r="G30" s="26"/>
      <c r="H30" s="41"/>
      <c r="J30" s="40">
        <f t="shared" si="0"/>
        <v>0</v>
      </c>
    </row>
    <row r="31" spans="2:40" s="2" customFormat="1" ht="57.6" customHeight="1" x14ac:dyDescent="0.2">
      <c r="B31" s="41"/>
      <c r="C31" s="70" t="s">
        <v>43</v>
      </c>
      <c r="D31" s="68">
        <v>401.11</v>
      </c>
      <c r="E31" s="18"/>
      <c r="F31" s="18"/>
      <c r="G31" s="9"/>
      <c r="H31" s="41"/>
      <c r="J31" s="40">
        <f t="shared" si="0"/>
        <v>0</v>
      </c>
    </row>
    <row r="32" spans="2:40" s="2" customFormat="1" ht="50.1" customHeight="1" x14ac:dyDescent="0.2">
      <c r="B32" s="41"/>
      <c r="C32" s="69" t="s">
        <v>42</v>
      </c>
      <c r="D32" s="68">
        <v>401.11</v>
      </c>
      <c r="E32" s="18"/>
      <c r="F32" s="18"/>
      <c r="G32" s="9"/>
      <c r="H32" s="41"/>
      <c r="J32" s="40">
        <f t="shared" si="0"/>
        <v>0</v>
      </c>
    </row>
    <row r="33" spans="2:57" s="16" customFormat="1" ht="50.1" customHeight="1" x14ac:dyDescent="0.2">
      <c r="B33" s="41"/>
      <c r="C33" s="69" t="s">
        <v>41</v>
      </c>
      <c r="D33" s="68">
        <v>401.11</v>
      </c>
      <c r="E33" s="18"/>
      <c r="F33" s="18"/>
      <c r="G33" s="26"/>
      <c r="H33" s="41"/>
      <c r="I33" s="20"/>
      <c r="J33" s="40">
        <f t="shared" si="0"/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57" s="2" customFormat="1" ht="15" customHeight="1" x14ac:dyDescent="0.2">
      <c r="B34" s="59" t="s">
        <v>49</v>
      </c>
      <c r="C34" s="60"/>
      <c r="D34" s="60"/>
      <c r="E34" s="60"/>
      <c r="F34" s="60"/>
      <c r="G34" s="60"/>
      <c r="H34" s="61"/>
      <c r="I34" s="20"/>
      <c r="J34" s="40">
        <f t="shared" si="0"/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:57" s="2" customFormat="1" ht="50.1" customHeight="1" x14ac:dyDescent="0.2">
      <c r="B35" s="41"/>
      <c r="C35" s="70" t="s">
        <v>52</v>
      </c>
      <c r="D35" s="68">
        <v>401.14</v>
      </c>
      <c r="E35" s="9"/>
      <c r="F35" s="9"/>
      <c r="G35" s="9"/>
      <c r="H35" s="41"/>
      <c r="J35" s="40">
        <f t="shared" si="0"/>
        <v>0</v>
      </c>
    </row>
    <row r="36" spans="2:57" s="2" customFormat="1" ht="50.1" customHeight="1" x14ac:dyDescent="0.2">
      <c r="B36" s="41"/>
      <c r="C36" s="70" t="s">
        <v>51</v>
      </c>
      <c r="D36" s="68">
        <v>401.14</v>
      </c>
      <c r="E36" s="9"/>
      <c r="F36" s="9"/>
      <c r="G36" s="9"/>
      <c r="H36" s="41"/>
      <c r="J36" s="40">
        <f t="shared" si="0"/>
        <v>0</v>
      </c>
    </row>
    <row r="37" spans="2:57" s="2" customFormat="1" ht="50.1" customHeight="1" x14ac:dyDescent="0.2">
      <c r="B37" s="41"/>
      <c r="C37" s="70" t="s">
        <v>50</v>
      </c>
      <c r="D37" s="68">
        <v>401.15</v>
      </c>
      <c r="E37" s="9"/>
      <c r="F37" s="9"/>
      <c r="G37" s="9"/>
      <c r="H37" s="41"/>
      <c r="J37" s="40">
        <f t="shared" si="0"/>
        <v>0</v>
      </c>
    </row>
    <row r="38" spans="2:57" s="2" customFormat="1" ht="50.1" customHeight="1" x14ac:dyDescent="0.2">
      <c r="B38" s="41"/>
      <c r="C38" s="72" t="s">
        <v>64</v>
      </c>
      <c r="D38" s="68">
        <v>401.15</v>
      </c>
      <c r="E38" s="67"/>
      <c r="F38" s="66"/>
      <c r="G38" s="66"/>
      <c r="H38" s="41"/>
      <c r="J38" s="40">
        <f t="shared" si="0"/>
        <v>0</v>
      </c>
    </row>
    <row r="39" spans="2:57" s="2" customFormat="1" ht="67.5" customHeight="1" x14ac:dyDescent="0.2">
      <c r="B39" s="41"/>
      <c r="C39" s="78" t="s">
        <v>63</v>
      </c>
      <c r="D39" s="77">
        <v>424.04</v>
      </c>
      <c r="E39" s="67"/>
      <c r="F39" s="66"/>
      <c r="G39" s="10" t="s">
        <v>26</v>
      </c>
      <c r="H39" s="41"/>
      <c r="J39" s="40">
        <f t="shared" si="0"/>
        <v>0</v>
      </c>
    </row>
    <row r="40" spans="2:57" s="2" customFormat="1" ht="50.1" customHeight="1" x14ac:dyDescent="0.2">
      <c r="B40" s="41"/>
      <c r="C40" s="70" t="s">
        <v>62</v>
      </c>
      <c r="D40" s="68">
        <v>401.15</v>
      </c>
      <c r="E40" s="67"/>
      <c r="F40" s="66"/>
      <c r="G40" s="79"/>
      <c r="H40" s="41"/>
      <c r="J40" s="40">
        <f t="shared" si="0"/>
        <v>0</v>
      </c>
    </row>
    <row r="41" spans="2:57" s="2" customFormat="1" ht="50.1" customHeight="1" x14ac:dyDescent="0.2">
      <c r="B41" s="41"/>
      <c r="C41" s="76" t="s">
        <v>65</v>
      </c>
      <c r="D41" s="75">
        <v>401.15</v>
      </c>
      <c r="E41" s="67"/>
      <c r="F41" s="66"/>
      <c r="G41" s="79" t="s">
        <v>26</v>
      </c>
      <c r="H41" s="41"/>
      <c r="J41" s="40">
        <f t="shared" si="0"/>
        <v>0</v>
      </c>
    </row>
    <row r="42" spans="2:57" s="2" customFormat="1" ht="45" customHeight="1" x14ac:dyDescent="0.2">
      <c r="B42" s="41"/>
      <c r="C42" s="70" t="s">
        <v>61</v>
      </c>
      <c r="D42" s="68">
        <v>401.12</v>
      </c>
      <c r="E42" s="74"/>
      <c r="F42" s="73"/>
      <c r="G42" s="73"/>
      <c r="H42" s="41"/>
      <c r="J42" s="40">
        <f t="shared" si="0"/>
        <v>0</v>
      </c>
    </row>
    <row r="43" spans="2:57" s="2" customFormat="1" ht="50.1" customHeight="1" x14ac:dyDescent="0.2">
      <c r="B43" s="41"/>
      <c r="C43" s="70" t="s">
        <v>60</v>
      </c>
      <c r="D43" s="68">
        <v>401.15</v>
      </c>
      <c r="E43" s="67"/>
      <c r="F43" s="66"/>
      <c r="G43" s="66"/>
      <c r="H43" s="41"/>
      <c r="J43" s="40">
        <f t="shared" si="0"/>
        <v>0</v>
      </c>
    </row>
    <row r="44" spans="2:57" s="2" customFormat="1" ht="50.1" customHeight="1" x14ac:dyDescent="0.2">
      <c r="B44" s="41"/>
      <c r="C44" s="72" t="s">
        <v>59</v>
      </c>
      <c r="D44" s="68">
        <v>401.15</v>
      </c>
      <c r="E44" s="67"/>
      <c r="F44" s="66" t="s">
        <v>56</v>
      </c>
      <c r="G44" s="66"/>
      <c r="H44" s="41"/>
      <c r="J44" s="40">
        <f t="shared" si="0"/>
        <v>0</v>
      </c>
    </row>
    <row r="45" spans="2:57" s="2" customFormat="1" ht="50.1" customHeight="1" x14ac:dyDescent="0.2">
      <c r="B45" s="41"/>
      <c r="C45" s="70" t="s">
        <v>58</v>
      </c>
      <c r="D45" s="68">
        <v>401.15</v>
      </c>
      <c r="E45" s="67"/>
      <c r="F45" s="66" t="s">
        <v>56</v>
      </c>
      <c r="G45" s="66"/>
      <c r="H45" s="41"/>
      <c r="J45" s="40">
        <f t="shared" si="0"/>
        <v>0</v>
      </c>
    </row>
    <row r="46" spans="2:57" s="16" customFormat="1" ht="50.1" customHeight="1" x14ac:dyDescent="0.2">
      <c r="B46" s="41"/>
      <c r="C46" s="72" t="s">
        <v>57</v>
      </c>
      <c r="D46" s="68">
        <v>401.15</v>
      </c>
      <c r="E46" s="67"/>
      <c r="F46" s="66" t="s">
        <v>56</v>
      </c>
      <c r="G46" s="66"/>
      <c r="H46" s="41"/>
      <c r="I46" s="20"/>
      <c r="J46" s="40">
        <f t="shared" si="0"/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2:57" s="2" customFormat="1" ht="50.1" customHeight="1" x14ac:dyDescent="0.2">
      <c r="B47" s="41"/>
      <c r="C47" s="70" t="s">
        <v>55</v>
      </c>
      <c r="D47" s="68">
        <v>401.15</v>
      </c>
      <c r="E47" s="67"/>
      <c r="F47" s="66"/>
      <c r="G47" s="66"/>
      <c r="H47" s="41"/>
      <c r="I47" s="20"/>
      <c r="J47" s="40">
        <f t="shared" si="0"/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2:57" s="2" customFormat="1" ht="54.75" customHeight="1" x14ac:dyDescent="0.2">
      <c r="B48" s="41"/>
      <c r="C48" s="72" t="s">
        <v>54</v>
      </c>
      <c r="D48" s="71" t="s">
        <v>53</v>
      </c>
      <c r="E48" s="67"/>
      <c r="F48" s="66"/>
      <c r="G48" s="10" t="s">
        <v>26</v>
      </c>
      <c r="H48" s="41"/>
      <c r="J48" s="40">
        <f t="shared" si="0"/>
        <v>0</v>
      </c>
    </row>
    <row r="49" spans="2:148" s="2" customFormat="1" ht="15" customHeight="1" x14ac:dyDescent="0.2">
      <c r="B49" s="59" t="s">
        <v>66</v>
      </c>
      <c r="C49" s="60"/>
      <c r="D49" s="60"/>
      <c r="E49" s="60"/>
      <c r="F49" s="60"/>
      <c r="G49" s="60"/>
      <c r="H49" s="61"/>
      <c r="J49" s="40">
        <f>IF(H49="N",1,0)</f>
        <v>0</v>
      </c>
    </row>
    <row r="50" spans="2:148" s="2" customFormat="1" ht="50.1" customHeight="1" x14ac:dyDescent="0.2">
      <c r="B50" s="41"/>
      <c r="C50" s="70" t="s">
        <v>67</v>
      </c>
      <c r="D50" s="68">
        <v>401.16</v>
      </c>
      <c r="E50" s="9"/>
      <c r="F50" s="10"/>
      <c r="G50" s="10"/>
      <c r="H50" s="41"/>
      <c r="J50" s="40">
        <f t="shared" si="0"/>
        <v>0</v>
      </c>
    </row>
    <row r="51" spans="2:148" s="2" customFormat="1" ht="50.1" customHeight="1" x14ac:dyDescent="0.2">
      <c r="B51" s="41"/>
      <c r="C51" s="70" t="s">
        <v>68</v>
      </c>
      <c r="D51" s="68">
        <v>401.16</v>
      </c>
      <c r="E51" s="9"/>
      <c r="F51" s="10"/>
      <c r="G51" s="10"/>
      <c r="H51" s="41"/>
      <c r="J51" s="40">
        <f t="shared" si="0"/>
        <v>0</v>
      </c>
    </row>
    <row r="52" spans="2:148" s="2" customFormat="1" ht="50.1" customHeight="1" x14ac:dyDescent="0.2">
      <c r="B52" s="41"/>
      <c r="C52" s="70" t="s">
        <v>69</v>
      </c>
      <c r="D52" s="68">
        <v>401.16</v>
      </c>
      <c r="E52" s="9"/>
      <c r="F52" s="10"/>
      <c r="G52" s="10"/>
      <c r="H52" s="41"/>
      <c r="J52" s="40">
        <f t="shared" si="0"/>
        <v>0</v>
      </c>
    </row>
    <row r="53" spans="2:148" s="16" customFormat="1" ht="50.1" customHeight="1" x14ac:dyDescent="0.2">
      <c r="B53" s="41"/>
      <c r="C53" s="76" t="s">
        <v>70</v>
      </c>
      <c r="D53" s="80"/>
      <c r="E53" s="9"/>
      <c r="F53" s="10"/>
      <c r="G53" s="10"/>
      <c r="H53" s="41"/>
      <c r="I53" s="20"/>
      <c r="J53" s="40">
        <f t="shared" si="0"/>
        <v>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2:148" s="2" customFormat="1" ht="15" customHeight="1" x14ac:dyDescent="0.2">
      <c r="B54" s="59" t="s">
        <v>71</v>
      </c>
      <c r="C54" s="60"/>
      <c r="D54" s="60"/>
      <c r="E54" s="60"/>
      <c r="F54" s="60"/>
      <c r="G54" s="60"/>
      <c r="H54" s="61"/>
      <c r="I54" s="20"/>
      <c r="J54" s="40">
        <f t="shared" ref="J54" si="1">IF(H54="N",1,0)</f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2:148" s="2" customFormat="1" ht="50.1" customHeight="1" x14ac:dyDescent="0.2">
      <c r="B55" s="41"/>
      <c r="C55" s="14" t="s">
        <v>72</v>
      </c>
      <c r="D55" s="68">
        <v>401.17</v>
      </c>
      <c r="E55" s="67"/>
      <c r="F55" s="66"/>
      <c r="G55" s="10" t="s">
        <v>26</v>
      </c>
      <c r="H55" s="41"/>
      <c r="I55" s="20"/>
      <c r="J55" s="40">
        <f t="shared" si="0"/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2:148" s="2" customFormat="1" ht="50.1" customHeight="1" x14ac:dyDescent="0.2">
      <c r="B56" s="41"/>
      <c r="C56" s="70" t="s">
        <v>84</v>
      </c>
      <c r="D56" s="68">
        <v>401.17</v>
      </c>
      <c r="E56" s="9"/>
      <c r="F56" s="10"/>
      <c r="G56" s="10"/>
      <c r="H56" s="41"/>
      <c r="J56" s="40">
        <f t="shared" si="0"/>
        <v>0</v>
      </c>
    </row>
    <row r="57" spans="2:148" s="2" customFormat="1" ht="65.45" customHeight="1" x14ac:dyDescent="0.2">
      <c r="B57" s="41"/>
      <c r="C57" s="70" t="s">
        <v>83</v>
      </c>
      <c r="D57" s="68">
        <v>401.17</v>
      </c>
      <c r="E57" s="9"/>
      <c r="F57" s="10"/>
      <c r="G57" s="10"/>
      <c r="H57" s="41"/>
      <c r="J57" s="40">
        <f t="shared" si="0"/>
        <v>0</v>
      </c>
    </row>
    <row r="58" spans="2:148" s="2" customFormat="1" ht="62.25" customHeight="1" x14ac:dyDescent="0.2">
      <c r="B58" s="41"/>
      <c r="C58" s="70" t="s">
        <v>82</v>
      </c>
      <c r="D58" s="68">
        <v>401.17</v>
      </c>
      <c r="E58" s="9"/>
      <c r="F58" s="10"/>
      <c r="G58" s="10"/>
      <c r="H58" s="41"/>
      <c r="J58" s="40">
        <f t="shared" ref="J58:J62" si="2">IF(H58="N",1,0)</f>
        <v>0</v>
      </c>
    </row>
    <row r="59" spans="2:148" s="16" customFormat="1" ht="50.1" customHeight="1" x14ac:dyDescent="0.2">
      <c r="B59" s="41"/>
      <c r="C59" s="69" t="s">
        <v>81</v>
      </c>
      <c r="D59" s="81" t="s">
        <v>73</v>
      </c>
      <c r="E59" s="9"/>
      <c r="F59" s="10"/>
      <c r="G59" s="10"/>
      <c r="H59" s="41"/>
      <c r="I59" s="20"/>
      <c r="J59" s="40">
        <f t="shared" si="2"/>
        <v>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60" spans="2:148" s="2" customFormat="1" ht="50.1" customHeight="1" x14ac:dyDescent="0.2">
      <c r="B60" s="41"/>
      <c r="C60" s="69" t="s">
        <v>80</v>
      </c>
      <c r="D60" s="81" t="s">
        <v>79</v>
      </c>
      <c r="E60" s="9"/>
      <c r="F60" s="10"/>
      <c r="G60" s="10"/>
      <c r="H60" s="41"/>
      <c r="I60" s="20"/>
      <c r="J60" s="40">
        <f t="shared" si="2"/>
        <v>0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</row>
    <row r="61" spans="2:148" s="2" customFormat="1" ht="50.1" customHeight="1" x14ac:dyDescent="0.2">
      <c r="B61" s="41"/>
      <c r="C61" s="70" t="s">
        <v>78</v>
      </c>
      <c r="D61" s="68">
        <v>401.17</v>
      </c>
      <c r="E61" s="9"/>
      <c r="F61" s="10"/>
      <c r="G61" s="10"/>
      <c r="H61" s="41"/>
      <c r="J61" s="40">
        <f t="shared" si="2"/>
        <v>0</v>
      </c>
    </row>
    <row r="62" spans="2:148" s="2" customFormat="1" ht="65.45" customHeight="1" x14ac:dyDescent="0.2">
      <c r="B62" s="41"/>
      <c r="C62" s="69" t="s">
        <v>86</v>
      </c>
      <c r="D62" s="68" t="s">
        <v>77</v>
      </c>
      <c r="E62" s="9"/>
      <c r="F62" s="10"/>
      <c r="G62" s="10"/>
      <c r="H62" s="41"/>
      <c r="J62" s="40">
        <f t="shared" si="2"/>
        <v>0</v>
      </c>
    </row>
    <row r="63" spans="2:148" s="2" customFormat="1" ht="50.1" customHeight="1" x14ac:dyDescent="0.2">
      <c r="B63" s="41"/>
      <c r="C63" s="69" t="s">
        <v>76</v>
      </c>
      <c r="D63" s="68">
        <v>401.16</v>
      </c>
      <c r="E63" s="9"/>
      <c r="F63" s="10"/>
      <c r="G63" s="10"/>
      <c r="H63" s="41"/>
      <c r="J63" s="40">
        <f t="shared" ref="J63:J86" si="3">IF(H63="N",1,0)</f>
        <v>0</v>
      </c>
    </row>
    <row r="64" spans="2:148" s="16" customFormat="1" ht="50.1" customHeight="1" x14ac:dyDescent="0.2">
      <c r="B64" s="41"/>
      <c r="C64" s="70" t="s">
        <v>75</v>
      </c>
      <c r="D64" s="68">
        <v>401.17</v>
      </c>
      <c r="E64" s="9"/>
      <c r="F64" s="10"/>
      <c r="G64" s="10"/>
      <c r="H64" s="41"/>
      <c r="I64" s="20"/>
      <c r="J64" s="40">
        <f t="shared" si="3"/>
        <v>0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</row>
    <row r="65" spans="2:148" s="2" customFormat="1" ht="58.5" customHeight="1" x14ac:dyDescent="0.2">
      <c r="B65" s="41"/>
      <c r="C65" s="82" t="s">
        <v>74</v>
      </c>
      <c r="D65" s="81" t="s">
        <v>73</v>
      </c>
      <c r="E65" s="9"/>
      <c r="F65" s="10"/>
      <c r="G65" s="10"/>
      <c r="H65" s="41"/>
      <c r="I65" s="20"/>
      <c r="J65" s="40">
        <f t="shared" si="3"/>
        <v>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</row>
    <row r="66" spans="2:148" s="2" customFormat="1" ht="50.1" customHeight="1" x14ac:dyDescent="0.2">
      <c r="B66" s="41"/>
      <c r="C66" s="70" t="s">
        <v>85</v>
      </c>
      <c r="D66" s="68">
        <v>401.17</v>
      </c>
      <c r="E66" s="9"/>
      <c r="F66" s="10"/>
      <c r="G66" s="10"/>
      <c r="H66" s="41"/>
      <c r="J66" s="40">
        <f t="shared" si="3"/>
        <v>0</v>
      </c>
    </row>
    <row r="67" spans="2:148" s="2" customFormat="1" ht="15" customHeight="1" x14ac:dyDescent="0.2">
      <c r="B67" s="59" t="s">
        <v>87</v>
      </c>
      <c r="C67" s="60"/>
      <c r="D67" s="60"/>
      <c r="E67" s="60"/>
      <c r="F67" s="60"/>
      <c r="G67" s="60"/>
      <c r="H67" s="61"/>
      <c r="I67" s="20"/>
      <c r="J67" s="40">
        <f t="shared" si="3"/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2:148" s="2" customFormat="1" ht="65.45" customHeight="1" x14ac:dyDescent="0.2">
      <c r="B68" s="41"/>
      <c r="C68" s="69" t="s">
        <v>95</v>
      </c>
      <c r="D68" s="68" t="s">
        <v>88</v>
      </c>
      <c r="E68" s="67"/>
      <c r="F68" s="66"/>
      <c r="G68" s="10" t="s">
        <v>26</v>
      </c>
      <c r="H68" s="41"/>
      <c r="J68" s="40">
        <f t="shared" ref="J68:J75" si="4">IF(H68="N",1,0)</f>
        <v>0</v>
      </c>
    </row>
    <row r="69" spans="2:148" s="16" customFormat="1" ht="50.1" customHeight="1" x14ac:dyDescent="0.2">
      <c r="B69" s="41"/>
      <c r="C69" s="69" t="s">
        <v>94</v>
      </c>
      <c r="D69" s="68" t="s">
        <v>88</v>
      </c>
      <c r="E69" s="67"/>
      <c r="F69" s="66"/>
      <c r="G69" s="10" t="s">
        <v>26</v>
      </c>
      <c r="H69" s="41"/>
      <c r="I69" s="20"/>
      <c r="J69" s="40">
        <f t="shared" si="4"/>
        <v>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</row>
    <row r="70" spans="2:148" s="2" customFormat="1" ht="65.45" customHeight="1" x14ac:dyDescent="0.2">
      <c r="B70" s="41"/>
      <c r="C70" s="69" t="s">
        <v>93</v>
      </c>
      <c r="D70" s="68" t="s">
        <v>88</v>
      </c>
      <c r="E70" s="67"/>
      <c r="F70" s="66"/>
      <c r="G70" s="10"/>
      <c r="H70" s="41"/>
      <c r="J70" s="40">
        <f t="shared" si="4"/>
        <v>0</v>
      </c>
    </row>
    <row r="71" spans="2:148" s="16" customFormat="1" ht="57.75" customHeight="1" x14ac:dyDescent="0.2">
      <c r="B71" s="41"/>
      <c r="C71" s="69" t="s">
        <v>92</v>
      </c>
      <c r="D71" s="68" t="s">
        <v>88</v>
      </c>
      <c r="E71" s="67"/>
      <c r="F71" s="66"/>
      <c r="G71" s="10"/>
      <c r="H71" s="41"/>
      <c r="I71" s="20"/>
      <c r="J71" s="40">
        <f t="shared" si="4"/>
        <v>0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</row>
    <row r="72" spans="2:148" s="2" customFormat="1" ht="65.45" customHeight="1" x14ac:dyDescent="0.2">
      <c r="B72" s="41"/>
      <c r="C72" s="69" t="s">
        <v>91</v>
      </c>
      <c r="D72" s="68" t="s">
        <v>88</v>
      </c>
      <c r="E72" s="67"/>
      <c r="F72" s="66"/>
      <c r="G72" s="10"/>
      <c r="H72" s="41"/>
      <c r="J72" s="40">
        <f t="shared" si="4"/>
        <v>0</v>
      </c>
    </row>
    <row r="73" spans="2:148" s="16" customFormat="1" ht="50.1" customHeight="1" x14ac:dyDescent="0.2">
      <c r="B73" s="41"/>
      <c r="C73" s="69" t="s">
        <v>90</v>
      </c>
      <c r="D73" s="68" t="s">
        <v>88</v>
      </c>
      <c r="E73" s="67"/>
      <c r="F73" s="66"/>
      <c r="G73" s="10" t="s">
        <v>26</v>
      </c>
      <c r="H73" s="41"/>
      <c r="I73" s="20"/>
      <c r="J73" s="40">
        <f t="shared" si="4"/>
        <v>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</row>
    <row r="74" spans="2:148" s="2" customFormat="1" ht="65.45" customHeight="1" x14ac:dyDescent="0.2">
      <c r="B74" s="41"/>
      <c r="C74" s="69" t="s">
        <v>89</v>
      </c>
      <c r="D74" s="68" t="s">
        <v>88</v>
      </c>
      <c r="E74" s="67"/>
      <c r="F74" s="66"/>
      <c r="G74" s="65"/>
      <c r="H74" s="41"/>
      <c r="J74" s="40">
        <f t="shared" si="4"/>
        <v>0</v>
      </c>
    </row>
    <row r="75" spans="2:148" s="2" customFormat="1" ht="15" customHeight="1" x14ac:dyDescent="0.2">
      <c r="B75" s="59" t="s">
        <v>96</v>
      </c>
      <c r="C75" s="60"/>
      <c r="D75" s="60"/>
      <c r="E75" s="60"/>
      <c r="F75" s="60"/>
      <c r="G75" s="60"/>
      <c r="H75" s="61"/>
      <c r="I75" s="20"/>
      <c r="J75" s="40">
        <f t="shared" si="4"/>
        <v>0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</row>
    <row r="76" spans="2:148" s="2" customFormat="1" ht="65.45" customHeight="1" x14ac:dyDescent="0.2">
      <c r="B76" s="41"/>
      <c r="C76" s="69" t="s">
        <v>100</v>
      </c>
      <c r="D76" s="68" t="s">
        <v>88</v>
      </c>
      <c r="E76" s="67"/>
      <c r="F76" s="66"/>
      <c r="G76" s="66"/>
      <c r="H76" s="41"/>
      <c r="J76" s="40">
        <f t="shared" si="3"/>
        <v>0</v>
      </c>
    </row>
    <row r="77" spans="2:148" s="16" customFormat="1" ht="56.25" customHeight="1" x14ac:dyDescent="0.2">
      <c r="B77" s="41"/>
      <c r="C77" s="69" t="s">
        <v>99</v>
      </c>
      <c r="D77" s="68" t="s">
        <v>88</v>
      </c>
      <c r="E77" s="67"/>
      <c r="F77" s="66"/>
      <c r="G77" s="10" t="s">
        <v>26</v>
      </c>
      <c r="H77" s="41"/>
      <c r="I77" s="20"/>
      <c r="J77" s="40">
        <f t="shared" si="3"/>
        <v>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2:148" s="2" customFormat="1" ht="65.45" customHeight="1" x14ac:dyDescent="0.2">
      <c r="B78" s="41"/>
      <c r="C78" s="69" t="s">
        <v>98</v>
      </c>
      <c r="D78" s="68" t="s">
        <v>88</v>
      </c>
      <c r="E78" s="67"/>
      <c r="F78" s="66"/>
      <c r="G78" s="66"/>
      <c r="H78" s="41"/>
      <c r="J78" s="40">
        <f t="shared" ref="J78:J83" si="5">IF(H78="N",1,0)</f>
        <v>0</v>
      </c>
    </row>
    <row r="79" spans="2:148" s="16" customFormat="1" ht="50.1" customHeight="1" x14ac:dyDescent="0.2">
      <c r="B79" s="41"/>
      <c r="C79" s="69" t="s">
        <v>97</v>
      </c>
      <c r="D79" s="68" t="s">
        <v>88</v>
      </c>
      <c r="E79" s="67"/>
      <c r="F79" s="66"/>
      <c r="G79" s="66"/>
      <c r="H79" s="41"/>
      <c r="I79" s="20"/>
      <c r="J79" s="40">
        <f t="shared" si="5"/>
        <v>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</row>
    <row r="80" spans="2:148" s="2" customFormat="1" ht="15" customHeight="1" x14ac:dyDescent="0.2">
      <c r="B80" s="59" t="s">
        <v>101</v>
      </c>
      <c r="C80" s="60"/>
      <c r="D80" s="60"/>
      <c r="E80" s="60"/>
      <c r="F80" s="60"/>
      <c r="G80" s="60"/>
      <c r="H80" s="61"/>
      <c r="I80" s="20"/>
      <c r="J80" s="40">
        <f t="shared" si="5"/>
        <v>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2:148" s="16" customFormat="1" ht="50.1" customHeight="1" x14ac:dyDescent="0.2">
      <c r="B81" s="41"/>
      <c r="C81" s="84" t="s">
        <v>110</v>
      </c>
      <c r="D81" s="83" t="s">
        <v>103</v>
      </c>
      <c r="E81" s="9"/>
      <c r="F81" s="10"/>
      <c r="G81" s="10"/>
      <c r="H81" s="41"/>
      <c r="I81" s="20"/>
      <c r="J81" s="40">
        <f t="shared" si="5"/>
        <v>0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</row>
    <row r="82" spans="2:148" s="2" customFormat="1" ht="65.45" customHeight="1" x14ac:dyDescent="0.2">
      <c r="B82" s="41"/>
      <c r="C82" s="84" t="s">
        <v>109</v>
      </c>
      <c r="D82" s="83" t="s">
        <v>103</v>
      </c>
      <c r="E82" s="9"/>
      <c r="F82" s="10"/>
      <c r="G82" s="10"/>
      <c r="H82" s="41"/>
      <c r="J82" s="40">
        <f t="shared" si="5"/>
        <v>0</v>
      </c>
    </row>
    <row r="83" spans="2:148" s="16" customFormat="1" ht="50.1" customHeight="1" x14ac:dyDescent="0.2">
      <c r="B83" s="41"/>
      <c r="C83" s="69" t="s">
        <v>108</v>
      </c>
      <c r="D83" s="81" t="s">
        <v>103</v>
      </c>
      <c r="E83" s="9"/>
      <c r="F83" s="10"/>
      <c r="G83" s="10"/>
      <c r="H83" s="41"/>
      <c r="I83" s="20"/>
      <c r="J83" s="40">
        <f t="shared" si="5"/>
        <v>0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</row>
    <row r="84" spans="2:148" s="2" customFormat="1" ht="65.45" customHeight="1" x14ac:dyDescent="0.2">
      <c r="B84" s="41"/>
      <c r="C84" s="69" t="s">
        <v>107</v>
      </c>
      <c r="D84" s="81" t="s">
        <v>106</v>
      </c>
      <c r="E84" s="9"/>
      <c r="F84" s="10"/>
      <c r="G84" s="10"/>
      <c r="H84" s="41"/>
      <c r="J84" s="40">
        <f t="shared" ref="J84:J85" si="6">IF(H84="N",1,0)</f>
        <v>0</v>
      </c>
    </row>
    <row r="85" spans="2:148" s="16" customFormat="1" ht="50.1" customHeight="1" x14ac:dyDescent="0.2">
      <c r="B85" s="41"/>
      <c r="C85" s="69" t="s">
        <v>105</v>
      </c>
      <c r="D85" s="81" t="s">
        <v>103</v>
      </c>
      <c r="E85" s="9"/>
      <c r="F85" s="10"/>
      <c r="G85" s="10"/>
      <c r="H85" s="41"/>
      <c r="I85" s="20"/>
      <c r="J85" s="40">
        <f t="shared" si="6"/>
        <v>0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</row>
    <row r="86" spans="2:148" s="2" customFormat="1" ht="65.45" customHeight="1" x14ac:dyDescent="0.2">
      <c r="B86" s="41"/>
      <c r="C86" s="69" t="s">
        <v>104</v>
      </c>
      <c r="D86" s="81" t="s">
        <v>103</v>
      </c>
      <c r="E86" s="9"/>
      <c r="F86" s="10"/>
      <c r="G86" s="10"/>
      <c r="H86" s="41"/>
      <c r="J86" s="40">
        <f t="shared" si="3"/>
        <v>0</v>
      </c>
    </row>
    <row r="87" spans="2:148" s="16" customFormat="1" ht="50.1" customHeight="1" x14ac:dyDescent="0.2">
      <c r="B87" s="41"/>
      <c r="C87" s="69" t="s">
        <v>102</v>
      </c>
      <c r="D87" s="81">
        <v>424.06</v>
      </c>
      <c r="E87" s="9"/>
      <c r="F87" s="10"/>
      <c r="G87" s="10"/>
      <c r="H87" s="41"/>
      <c r="I87" s="20"/>
      <c r="J87" s="40">
        <f t="shared" si="0"/>
        <v>0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</row>
    <row r="88" spans="2:148" s="2" customFormat="1" ht="15" customHeight="1" x14ac:dyDescent="0.2">
      <c r="B88" s="59" t="s">
        <v>111</v>
      </c>
      <c r="C88" s="60"/>
      <c r="D88" s="60"/>
      <c r="E88" s="60"/>
      <c r="F88" s="60"/>
      <c r="G88" s="60"/>
      <c r="H88" s="61"/>
      <c r="I88" s="20"/>
      <c r="J88" s="40">
        <f t="shared" si="0"/>
        <v>0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</row>
    <row r="89" spans="2:148" s="16" customFormat="1" ht="60" customHeight="1" x14ac:dyDescent="0.2">
      <c r="B89" s="41"/>
      <c r="C89" s="85" t="s">
        <v>120</v>
      </c>
      <c r="D89" s="81">
        <v>401.12</v>
      </c>
      <c r="E89" s="67"/>
      <c r="F89" s="66"/>
      <c r="G89" s="10" t="s">
        <v>26</v>
      </c>
      <c r="H89" s="41"/>
      <c r="I89" s="20"/>
      <c r="J89" s="40">
        <f t="shared" ref="J89:J94" si="7">IF(H89="N",1,0)</f>
        <v>0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</row>
    <row r="90" spans="2:148" s="16" customFormat="1" ht="50.1" customHeight="1" x14ac:dyDescent="0.2">
      <c r="B90" s="41"/>
      <c r="C90" s="85" t="s">
        <v>119</v>
      </c>
      <c r="D90" s="81">
        <v>401.12</v>
      </c>
      <c r="E90" s="67"/>
      <c r="F90" s="66"/>
      <c r="G90" s="79"/>
      <c r="H90" s="41"/>
      <c r="I90" s="20"/>
      <c r="J90" s="40">
        <f t="shared" si="7"/>
        <v>0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</row>
    <row r="91" spans="2:148" s="16" customFormat="1" ht="50.1" customHeight="1" x14ac:dyDescent="0.2">
      <c r="B91" s="41"/>
      <c r="C91" s="85" t="s">
        <v>118</v>
      </c>
      <c r="D91" s="81">
        <v>401.12</v>
      </c>
      <c r="E91" s="67"/>
      <c r="F91" s="66"/>
      <c r="G91" s="79"/>
      <c r="H91" s="41"/>
      <c r="I91" s="20"/>
      <c r="J91" s="40">
        <f t="shared" si="7"/>
        <v>0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</row>
    <row r="92" spans="2:148" s="16" customFormat="1" ht="51.75" customHeight="1" x14ac:dyDescent="0.2">
      <c r="B92" s="41"/>
      <c r="C92" s="85" t="s">
        <v>117</v>
      </c>
      <c r="D92" s="81">
        <v>401.12</v>
      </c>
      <c r="E92" s="67"/>
      <c r="F92" s="66"/>
      <c r="G92" s="79"/>
      <c r="H92" s="41"/>
      <c r="I92" s="20"/>
      <c r="J92" s="40">
        <f t="shared" si="7"/>
        <v>0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</row>
    <row r="93" spans="2:148" s="16" customFormat="1" ht="50.1" customHeight="1" x14ac:dyDescent="0.2">
      <c r="B93" s="41"/>
      <c r="C93" s="85" t="s">
        <v>116</v>
      </c>
      <c r="D93" s="81">
        <v>401.12</v>
      </c>
      <c r="E93" s="67"/>
      <c r="F93" s="66"/>
      <c r="G93" s="79"/>
      <c r="H93" s="41"/>
      <c r="I93" s="20"/>
      <c r="J93" s="40">
        <f t="shared" si="7"/>
        <v>0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</row>
    <row r="94" spans="2:148" s="16" customFormat="1" ht="50.1" customHeight="1" x14ac:dyDescent="0.2">
      <c r="B94" s="41"/>
      <c r="C94" s="85" t="s">
        <v>115</v>
      </c>
      <c r="D94" s="81">
        <v>401.12</v>
      </c>
      <c r="E94" s="67"/>
      <c r="F94" s="66"/>
      <c r="G94" s="10" t="s">
        <v>26</v>
      </c>
      <c r="H94" s="41"/>
      <c r="I94" s="20"/>
      <c r="J94" s="40">
        <f t="shared" si="7"/>
        <v>0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</row>
    <row r="95" spans="2:148" s="16" customFormat="1" ht="50.1" customHeight="1" x14ac:dyDescent="0.2">
      <c r="B95" s="41"/>
      <c r="C95" s="85" t="s">
        <v>114</v>
      </c>
      <c r="D95" s="81">
        <v>401.15</v>
      </c>
      <c r="E95" s="67"/>
      <c r="F95" s="66"/>
      <c r="G95" s="66"/>
      <c r="H95" s="41"/>
      <c r="I95" s="20"/>
      <c r="J95" s="40">
        <f t="shared" si="0"/>
        <v>0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</row>
    <row r="96" spans="2:148" s="16" customFormat="1" ht="63.75" customHeight="1" x14ac:dyDescent="0.2">
      <c r="B96" s="41"/>
      <c r="C96" s="69" t="s">
        <v>121</v>
      </c>
      <c r="D96" s="81">
        <v>401.15</v>
      </c>
      <c r="E96" s="67"/>
      <c r="F96" s="66"/>
      <c r="G96" s="66"/>
      <c r="H96" s="41"/>
      <c r="I96" s="20"/>
      <c r="J96" s="40">
        <f t="shared" si="0"/>
        <v>0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</row>
    <row r="97" spans="2:148" s="16" customFormat="1" ht="50.1" customHeight="1" x14ac:dyDescent="0.2">
      <c r="B97" s="41"/>
      <c r="C97" s="85" t="s">
        <v>113</v>
      </c>
      <c r="D97" s="81" t="s">
        <v>112</v>
      </c>
      <c r="E97" s="67"/>
      <c r="F97" s="66"/>
      <c r="G97" s="66"/>
      <c r="H97" s="41"/>
      <c r="I97" s="20"/>
      <c r="J97" s="40">
        <f t="shared" si="0"/>
        <v>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</row>
    <row r="98" spans="2:148" s="2" customFormat="1" ht="15" customHeight="1" x14ac:dyDescent="0.2">
      <c r="B98" s="59" t="s">
        <v>122</v>
      </c>
      <c r="C98" s="60"/>
      <c r="D98" s="60"/>
      <c r="E98" s="60"/>
      <c r="F98" s="60"/>
      <c r="G98" s="60"/>
      <c r="H98" s="61"/>
      <c r="I98" s="20"/>
      <c r="J98" s="40">
        <f t="shared" ref="J98" si="8">IF(H98="N",1,0)</f>
        <v>0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</row>
    <row r="99" spans="2:148" s="16" customFormat="1" ht="50.1" customHeight="1" x14ac:dyDescent="0.2">
      <c r="B99" s="41"/>
      <c r="C99" s="69" t="s">
        <v>123</v>
      </c>
      <c r="D99" s="81">
        <v>401.19</v>
      </c>
      <c r="E99" s="9"/>
      <c r="F99" s="10"/>
      <c r="G99" s="10"/>
      <c r="H99" s="41"/>
      <c r="I99" s="20"/>
      <c r="J99" s="40">
        <f t="shared" si="0"/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</row>
    <row r="100" spans="2:148" s="16" customFormat="1" ht="54" customHeight="1" x14ac:dyDescent="0.2">
      <c r="B100" s="41"/>
      <c r="C100" s="69" t="s">
        <v>124</v>
      </c>
      <c r="D100" s="81">
        <v>401.19</v>
      </c>
      <c r="E100" s="9"/>
      <c r="F100" s="10"/>
      <c r="G100" s="10"/>
      <c r="H100" s="41"/>
      <c r="I100" s="20"/>
      <c r="J100" s="40">
        <f t="shared" ref="J100:J101" si="9">IF(H100="N",1,0)</f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</row>
    <row r="101" spans="2:148" s="16" customFormat="1" ht="50.1" customHeight="1" x14ac:dyDescent="0.2">
      <c r="B101" s="41"/>
      <c r="C101" s="69" t="s">
        <v>125</v>
      </c>
      <c r="D101" s="81">
        <v>401.19</v>
      </c>
      <c r="E101" s="9"/>
      <c r="F101" s="10"/>
      <c r="G101" s="10"/>
      <c r="H101" s="41"/>
      <c r="I101" s="20"/>
      <c r="J101" s="40">
        <f t="shared" si="9"/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</row>
    <row r="102" spans="2:148" s="2" customFormat="1" ht="15.6" customHeight="1" x14ac:dyDescent="0.2">
      <c r="D102" s="19"/>
      <c r="G102" s="20"/>
      <c r="H102" s="21"/>
    </row>
    <row r="103" spans="2:148" s="2" customFormat="1" ht="18.75" x14ac:dyDescent="0.3">
      <c r="B103" s="7" t="s">
        <v>2</v>
      </c>
      <c r="C103" s="8"/>
      <c r="D103" s="22"/>
      <c r="E103" s="8"/>
      <c r="F103" s="29"/>
      <c r="G103" s="29"/>
      <c r="H103" s="31"/>
    </row>
    <row r="104" spans="2:148" s="2" customFormat="1" ht="14.25" x14ac:dyDescent="0.2">
      <c r="B104" s="51"/>
      <c r="C104" s="52"/>
      <c r="D104" s="52"/>
      <c r="E104" s="52"/>
      <c r="F104" s="52"/>
      <c r="G104" s="52"/>
      <c r="H104" s="53"/>
    </row>
    <row r="105" spans="2:148" s="2" customFormat="1" ht="14.25" x14ac:dyDescent="0.2">
      <c r="B105" s="51"/>
      <c r="C105" s="52"/>
      <c r="D105" s="52"/>
      <c r="E105" s="52"/>
      <c r="F105" s="52"/>
      <c r="G105" s="52"/>
      <c r="H105" s="53"/>
    </row>
    <row r="106" spans="2:148" s="2" customFormat="1" ht="14.25" x14ac:dyDescent="0.2">
      <c r="B106" s="51"/>
      <c r="C106" s="52"/>
      <c r="D106" s="52"/>
      <c r="E106" s="52"/>
      <c r="F106" s="52"/>
      <c r="G106" s="52"/>
      <c r="H106" s="53"/>
    </row>
    <row r="107" spans="2:148" s="2" customFormat="1" ht="14.25" x14ac:dyDescent="0.2">
      <c r="B107" s="51"/>
      <c r="C107" s="52"/>
      <c r="D107" s="52"/>
      <c r="E107" s="52"/>
      <c r="F107" s="52"/>
      <c r="G107" s="52"/>
      <c r="H107" s="53"/>
    </row>
    <row r="108" spans="2:148" s="2" customFormat="1" ht="14.25" x14ac:dyDescent="0.2">
      <c r="B108" s="51"/>
      <c r="C108" s="52"/>
      <c r="D108" s="52"/>
      <c r="E108" s="52"/>
      <c r="F108" s="52"/>
      <c r="G108" s="52"/>
      <c r="H108" s="53"/>
    </row>
    <row r="109" spans="2:148" s="2" customFormat="1" ht="14.25" x14ac:dyDescent="0.2">
      <c r="B109" s="51"/>
      <c r="C109" s="52"/>
      <c r="D109" s="52"/>
      <c r="E109" s="52"/>
      <c r="F109" s="52"/>
      <c r="G109" s="52"/>
      <c r="H109" s="53"/>
    </row>
    <row r="110" spans="2:148" s="2" customFormat="1" ht="14.25" x14ac:dyDescent="0.2">
      <c r="B110" s="51"/>
      <c r="C110" s="52"/>
      <c r="D110" s="52"/>
      <c r="E110" s="52"/>
      <c r="F110" s="52"/>
      <c r="G110" s="52"/>
      <c r="H110" s="53"/>
    </row>
    <row r="111" spans="2:148" s="2" customFormat="1" ht="14.25" x14ac:dyDescent="0.2">
      <c r="B111" s="51"/>
      <c r="C111" s="52"/>
      <c r="D111" s="52"/>
      <c r="E111" s="52"/>
      <c r="F111" s="52"/>
      <c r="G111" s="52"/>
      <c r="H111" s="53"/>
    </row>
    <row r="112" spans="2:148" s="2" customFormat="1" ht="14.1" customHeight="1" x14ac:dyDescent="0.2">
      <c r="B112" s="57" t="s">
        <v>10</v>
      </c>
      <c r="C112" s="57"/>
      <c r="D112" s="57"/>
      <c r="E112" s="57"/>
      <c r="F112" s="57"/>
      <c r="G112" s="57"/>
      <c r="H112" s="57"/>
    </row>
    <row r="113" spans="2:8" s="2" customFormat="1" ht="15" customHeight="1" x14ac:dyDescent="0.2">
      <c r="B113" s="58"/>
      <c r="C113" s="58"/>
      <c r="D113" s="58"/>
      <c r="E113" s="58"/>
      <c r="F113" s="58"/>
      <c r="G113" s="58"/>
      <c r="H113" s="58"/>
    </row>
    <row r="114" spans="2:8" s="2" customFormat="1" ht="15" customHeight="1" x14ac:dyDescent="0.2">
      <c r="B114" s="48" t="s">
        <v>25</v>
      </c>
      <c r="C114" s="49"/>
      <c r="D114" s="49"/>
      <c r="E114" s="49"/>
      <c r="F114" s="49"/>
      <c r="G114" s="49"/>
      <c r="H114" s="50"/>
    </row>
    <row r="115" spans="2:8" s="2" customFormat="1" ht="15.75" x14ac:dyDescent="0.2">
      <c r="B115" s="54"/>
      <c r="C115" s="55"/>
      <c r="D115" s="55"/>
      <c r="E115" s="55"/>
      <c r="F115" s="55"/>
      <c r="G115" s="55"/>
      <c r="H115" s="56"/>
    </row>
    <row r="116" spans="2:8" s="2" customFormat="1" ht="14.25" x14ac:dyDescent="0.2">
      <c r="B116" s="27"/>
      <c r="C116" s="28"/>
      <c r="D116" s="28"/>
      <c r="E116" s="28"/>
      <c r="F116" s="28"/>
      <c r="G116" s="28"/>
      <c r="H116" s="23"/>
    </row>
    <row r="117" spans="2:8" s="2" customFormat="1" ht="14.25" x14ac:dyDescent="0.2">
      <c r="B117" s="27"/>
      <c r="C117" s="28"/>
      <c r="D117" s="28"/>
      <c r="E117" s="28"/>
      <c r="F117" s="28"/>
      <c r="G117" s="28"/>
      <c r="H117" s="23"/>
    </row>
    <row r="118" spans="2:8" s="2" customFormat="1" ht="14.25" x14ac:dyDescent="0.2">
      <c r="B118" s="51"/>
      <c r="C118" s="52"/>
      <c r="D118" s="52"/>
      <c r="E118" s="52"/>
      <c r="F118" s="52"/>
      <c r="G118" s="52"/>
      <c r="H118" s="53"/>
    </row>
    <row r="119" spans="2:8" s="2" customFormat="1" ht="14.25" x14ac:dyDescent="0.2">
      <c r="B119" s="47"/>
      <c r="C119" s="47"/>
      <c r="D119" s="47"/>
      <c r="E119" s="47"/>
      <c r="F119" s="47"/>
      <c r="G119" s="47"/>
      <c r="H119" s="47"/>
    </row>
    <row r="120" spans="2:8" s="2" customFormat="1" ht="14.25" x14ac:dyDescent="0.2">
      <c r="B120" s="47"/>
      <c r="C120" s="47"/>
      <c r="D120" s="47"/>
      <c r="E120" s="47"/>
      <c r="F120" s="47"/>
      <c r="G120" s="47"/>
      <c r="H120" s="47"/>
    </row>
    <row r="121" spans="2:8" x14ac:dyDescent="0.2">
      <c r="B121" s="47"/>
      <c r="C121" s="47"/>
      <c r="D121" s="47"/>
      <c r="E121" s="47"/>
      <c r="F121" s="47"/>
      <c r="G121" s="47"/>
      <c r="H121" s="47"/>
    </row>
  </sheetData>
  <mergeCells count="33">
    <mergeCell ref="B80:H80"/>
    <mergeCell ref="B98:H98"/>
    <mergeCell ref="G8:H8"/>
    <mergeCell ref="B118:H118"/>
    <mergeCell ref="B49:H49"/>
    <mergeCell ref="B88:H88"/>
    <mergeCell ref="B16:H16"/>
    <mergeCell ref="B22:H22"/>
    <mergeCell ref="B34:H34"/>
    <mergeCell ref="B106:H106"/>
    <mergeCell ref="B105:H105"/>
    <mergeCell ref="B104:H104"/>
    <mergeCell ref="B108:H108"/>
    <mergeCell ref="B107:H107"/>
    <mergeCell ref="E9:H9"/>
    <mergeCell ref="D10:E10"/>
    <mergeCell ref="F10:H10"/>
    <mergeCell ref="C11:H11"/>
    <mergeCell ref="C12:H12"/>
    <mergeCell ref="B120:H120"/>
    <mergeCell ref="B121:H121"/>
    <mergeCell ref="B114:H114"/>
    <mergeCell ref="B109:H109"/>
    <mergeCell ref="B110:H110"/>
    <mergeCell ref="B111:H111"/>
    <mergeCell ref="B115:H115"/>
    <mergeCell ref="B112:H113"/>
    <mergeCell ref="B119:H119"/>
    <mergeCell ref="B19:H19"/>
    <mergeCell ref="B25:H25"/>
    <mergeCell ref="B54:H54"/>
    <mergeCell ref="B67:H67"/>
    <mergeCell ref="B75:H75"/>
  </mergeCells>
  <dataValidations count="2">
    <dataValidation type="list" allowBlank="1" showInputMessage="1" showErrorMessage="1" sqref="H81:H87 H26:H33 H17:H18 H20:H21 H23:H24 H35:H48 H50:H53 H55:H66 H68:H74 H76:H79 H89:H97 H99:H101">
      <formula1>$AA$3:$AA$4</formula1>
    </dataValidation>
    <dataValidation type="list" allowBlank="1" showInputMessage="1" showErrorMessage="1" sqref="B81:B87 B26:B33 B17:B18 B20:B21 B23:B24 B35:B48 B50:B53 B55:B66 B68:B74 B76:B79 B89:B97 B99:B101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CEFD8-2932-41B8-8321-F3141EB9F143}"/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6fb3ed-1f9b-461a-ba3b-e1ffc7a297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2018-09-05T15:36:03Z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